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10 - 27.6. - ZCU - AV technika (II.) 025-2022 Tomáš\"/>
    </mc:Choice>
  </mc:AlternateContent>
  <xr:revisionPtr revIDLastSave="0" documentId="13_ncr:1_{8C00F154-C039-42B9-98AB-8532DB0408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R8" i="1"/>
  <c r="S8" i="1"/>
  <c r="O8" i="1"/>
  <c r="O7" i="1"/>
  <c r="P11" i="1" l="1"/>
  <c r="Q11" i="1"/>
  <c r="S7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<sst xmlns="http://schemas.openxmlformats.org/spreadsheetml/2006/main" count="51" uniqueCount="44">
  <si>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</si>
  <si>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</si>
  <si>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</si>
  <si>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</si>
  <si>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</si>
  <si>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</si>
  <si>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</si>
  <si>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</si>
  <si>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</si>
  <si>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</si>
  <si>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</si>
  <si>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</si>
  <si>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</si>
  <si>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32332100-0 - Diktafony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</si>
  <si>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</si>
  <si>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</si>
  <si>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</si>
  <si>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</si>
  <si>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</si>
  <si>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</si>
  <si>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</si>
  <si>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</si>
  <si>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</si>
  <si>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</si>
  <si>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</si>
  <si>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</si>
  <si>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</si>
  <si>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</si>
  <si>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</si>
  <si>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</si>
  <si>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</si>
  <si>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</si>
  <si>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Příloha č. 2 Kupní smlouvy - technická specifikace
Audiovizuální technika (II.) 025 - 2022</t>
  </si>
  <si>
    <t>PhDr. Mgr. Jitka Krocová,
Tel.: 37763 3776</t>
  </si>
  <si>
    <t>Husova 11,
301 00 Plzeň,
Fakulta zdravotnických studií - Katedra ošetřovatelství a porodní asistence,
místnost HJ 111</t>
  </si>
  <si>
    <t>Digitální záznamník</t>
  </si>
  <si>
    <t>Webkamera</t>
  </si>
  <si>
    <t>Pokud financováno z projektových prostředků, pak ŘEŠITEL uvede: NÁZEV A ČÍSLO DOTAČNÍHO PROJEKTU</t>
  </si>
  <si>
    <t>Ing. Jiří Čepák,
Tel.: 735 713 913,
37763 2891</t>
  </si>
  <si>
    <t>Univerzitní 20, 
301 00 Plzeň, 
Centrum informatizace a výpočetní techniky - Oddělení Informační bezpečnost,
místnost UI 402</t>
  </si>
  <si>
    <t>Nativní rozližení min. 1920x1080 při 30 FPS.
Minimální framerate při 720p 60 FPS.
Automatické ostření.
Úhel záběru min. 78°.
Vestavěný stereo mikrofon.
Závit 1/4" pro stativ.
Délka kabelu minimálně 1,49 m.
Mini stativ součástí balení.</t>
  </si>
  <si>
    <t>Vnitřní paměť min. 8 GB.
Typ paměťové karty: micro SD/SDHC.
Velikost displeje cca 29 x 29 mm.
Možnost nastavení velikosti písma.
Režim záznamu: MP3.
Režimy nahrávání min.: schůzka, konference, záznam, rozpoznávání řeči, telefonní nahrávání.
Nastavitelná rychlost přehrávání.
Práce se souborem min.: vpřed/vzad, opakované přehrávání.
Vyvážení hlasu.
Potlačení šumu.
Tlačítko zapnutí/vypnutí.
Systém kalendářního vyhledávání.
Zdířka pro mikrofon, zdířka pro sluchátka.
Vestavěný reproduktor.
Vysouvací USB port.
Podporované OS min.: Windows.
Nabíjecí akumulátor.</t>
  </si>
  <si>
    <t>Olympus WS-853 (V415131BE000) záruka 24 měsíců</t>
  </si>
  <si>
    <t>Logitech Pro Stream Webcam C922 PRO (960-001088)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</si>
</sst>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10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5" fillId="3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A4" zoomScale="68" zoomScaleNormal="68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2.425781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9" style="5" hidden="1" customWidth="1"/>
    <col min="12" max="12" width="31.7109375" style="5" customWidth="1"/>
    <col min="13" max="13" width="37.85546875" style="1" customWidth="1"/>
    <col min="14" max="14" width="28" style="1" customWidth="1"/>
    <col min="15" max="15" width="20.855468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7.8554687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76" t="s">
        <v>32</v>
      </c>
      <c r="C1" s="77"/>
      <c r="D1" s="7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37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70" t="s">
        <v>8</v>
      </c>
      <c r="S6" s="70" t="s">
        <v>9</v>
      </c>
      <c r="T6" s="34" t="s">
        <v>22</v>
      </c>
      <c r="U6" s="34" t="s">
        <v>23</v>
      </c>
    </row>
    <row r="7" spans="1:21" ht="288.75" customHeight="1" thickTop="1" thickBot="1" x14ac:dyDescent="0.3">
      <c r="A7" s="26"/>
      <c r="B7" s="54">
        <v>1</v>
      </c>
      <c r="C7" s="66" t="s">
        <v>35</v>
      </c>
      <c r="D7" s="55">
        <v>1</v>
      </c>
      <c r="E7" s="56" t="s">
        <v>24</v>
      </c>
      <c r="F7" s="71" t="s">
        <v>41</v>
      </c>
      <c r="G7" s="72" t="s">
        <v>42</v>
      </c>
      <c r="H7" s="57" t="s">
        <v>29</v>
      </c>
      <c r="I7" s="58" t="s">
        <v>31</v>
      </c>
      <c r="J7" s="59" t="s">
        <v>29</v>
      </c>
      <c r="K7" s="60"/>
      <c r="L7" s="66" t="s">
        <v>33</v>
      </c>
      <c r="M7" s="66" t="s">
        <v>34</v>
      </c>
      <c r="N7" s="61">
        <v>14</v>
      </c>
      <c r="O7" s="62">
        <f>D7*P7</f>
        <v>1650</v>
      </c>
      <c r="P7" s="63">
        <v>1650</v>
      </c>
      <c r="Q7" s="74">
        <v>1650</v>
      </c>
      <c r="R7" s="64">
        <f>D7*Q7</f>
        <v>1650</v>
      </c>
      <c r="S7" s="65" t="str">
        <f t="shared" ref="S7" si="0">IF(ISNUMBER(Q7), IF(Q7&gt;P7,"NEVYHOVUJE","VYHOVUJE")," ")</f>
        <v>VYHOVUJE</v>
      </c>
      <c r="T7" s="56"/>
      <c r="U7" s="56" t="s">
        <v>13</v>
      </c>
    </row>
    <row r="8" spans="1:21" ht="203.45" customHeight="1" thickBot="1" x14ac:dyDescent="0.3">
      <c r="A8" s="26"/>
      <c r="B8" s="47">
        <v>2</v>
      </c>
      <c r="C8" s="67" t="s">
        <v>36</v>
      </c>
      <c r="D8" s="48">
        <v>1</v>
      </c>
      <c r="E8" s="45" t="s">
        <v>24</v>
      </c>
      <c r="F8" s="68" t="s">
        <v>40</v>
      </c>
      <c r="G8" s="73" t="s">
        <v>43</v>
      </c>
      <c r="H8" s="49" t="s">
        <v>29</v>
      </c>
      <c r="I8" s="67" t="s">
        <v>31</v>
      </c>
      <c r="J8" s="46" t="s">
        <v>29</v>
      </c>
      <c r="K8" s="43"/>
      <c r="L8" s="67" t="s">
        <v>38</v>
      </c>
      <c r="M8" s="67" t="s">
        <v>39</v>
      </c>
      <c r="N8" s="44">
        <v>14</v>
      </c>
      <c r="O8" s="50">
        <f>D8*P8</f>
        <v>2600</v>
      </c>
      <c r="P8" s="51">
        <v>2600</v>
      </c>
      <c r="Q8" s="75">
        <v>1669</v>
      </c>
      <c r="R8" s="52">
        <f>D8*Q8</f>
        <v>1669</v>
      </c>
      <c r="S8" s="53" t="str">
        <f t="shared" ref="S8" si="1">IF(ISNUMBER(Q8), IF(Q8&gt;P8,"NEVYHOVUJE","VYHOVUJE")," ")</f>
        <v>VYHOVUJE</v>
      </c>
      <c r="T8" s="45"/>
      <c r="U8" s="45" t="s">
        <v>12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8" t="s">
        <v>27</v>
      </c>
      <c r="C10" s="79"/>
      <c r="D10" s="79"/>
      <c r="E10" s="79"/>
      <c r="F10" s="79"/>
      <c r="G10" s="79"/>
      <c r="H10" s="69"/>
      <c r="I10" s="27"/>
      <c r="J10" s="27"/>
      <c r="K10" s="27"/>
      <c r="L10" s="8"/>
      <c r="M10" s="8"/>
      <c r="N10" s="28"/>
      <c r="O10" s="28"/>
      <c r="P10" s="29" t="s">
        <v>10</v>
      </c>
      <c r="Q10" s="80" t="s">
        <v>11</v>
      </c>
      <c r="R10" s="81"/>
      <c r="S10" s="82"/>
      <c r="T10" s="22"/>
      <c r="U10" s="30"/>
    </row>
    <row r="11" spans="1:21" ht="53.25" customHeight="1" thickTop="1" thickBot="1" x14ac:dyDescent="0.3">
      <c r="B11" s="87" t="s">
        <v>25</v>
      </c>
      <c r="C11" s="87"/>
      <c r="D11" s="87"/>
      <c r="E11" s="87"/>
      <c r="F11" s="87"/>
      <c r="G11" s="87"/>
      <c r="H11" s="87"/>
      <c r="I11" s="31"/>
      <c r="L11" s="12"/>
      <c r="M11" s="12"/>
      <c r="N11" s="32"/>
      <c r="O11" s="32"/>
      <c r="P11" s="33">
        <f>SUM(O7:O8)</f>
        <v>4250</v>
      </c>
      <c r="Q11" s="83">
        <f>SUM(R7:R8)</f>
        <v>3319</v>
      </c>
      <c r="R11" s="84"/>
      <c r="S11" s="85"/>
    </row>
    <row r="12" spans="1:21" ht="15.75" thickTop="1" x14ac:dyDescent="0.25">
      <c r="B12" s="86" t="s">
        <v>26</v>
      </c>
      <c r="C12" s="86"/>
      <c r="D12" s="86"/>
      <c r="E12" s="86"/>
      <c r="F12" s="86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IqKxD8Lbn+IRbfGbCsfTUBdnSpUntRAFVBAT7552JJEYWMCLKY9LOp6s7QGZkytP7ONR8QK3/tVw6XiEzXt2QA==" saltValue="mOD/iWupZdtt2+iKHojBag==" spinCount="100000" sheet="1" objects="1" scenarios="1"/>
  <mergeCells count="6">
    <mergeCell ref="B1:D1"/>
    <mergeCell ref="B10:G10"/>
    <mergeCell ref="Q10:S10"/>
    <mergeCell ref="Q11:S11"/>
    <mergeCell ref="B12:F12"/>
    <mergeCell ref="B11:H11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allowBlank="1" showInputMessage="1" showErrorMessage="1" sqref="J7 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U7 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2022-05-19T07:10:06Z</cp:lastPrinted>
  <dcterms:created xsi:type="dcterms:W3CDTF">2014-03-05T12:43:32Z</dcterms:created>
  <dcterms:modified xsi:type="dcterms:W3CDTF">2022-06-20T13:18:34Z</dcterms:modified>
</cp:coreProperties>
</file>